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PUMA  SNEAKERS  MEN " sheetId="2" r:id="rId1"/>
  </sheets>
  <definedNames>
    <definedName name="_xlnm.Print_Titles" localSheetId="0">'PUMA  SNEAKERS  MEN '!$1:$2</definedName>
  </definedNames>
  <calcPr calcId="152511"/>
</workbook>
</file>

<file path=xl/calcChain.xml><?xml version="1.0" encoding="utf-8"?>
<calcChain xmlns="http://schemas.openxmlformats.org/spreadsheetml/2006/main">
  <c r="I9" i="2" l="1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F4" i="2"/>
  <c r="H4" i="2"/>
  <c r="F5" i="2"/>
  <c r="H5" i="2"/>
  <c r="F6" i="2"/>
  <c r="H6" i="2"/>
  <c r="F7" i="2"/>
  <c r="H7" i="2"/>
  <c r="F8" i="2"/>
  <c r="H8" i="2"/>
  <c r="F3" i="2"/>
  <c r="H3" i="2"/>
  <c r="H9" i="2" s="1"/>
  <c r="G9" i="2" s="1"/>
  <c r="F9" i="2"/>
</calcChain>
</file>

<file path=xl/sharedStrings.xml><?xml version="1.0" encoding="utf-8"?>
<sst xmlns="http://schemas.openxmlformats.org/spreadsheetml/2006/main" count="40" uniqueCount="33">
  <si>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</si>
  <si>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</si>
  <si>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</si>
  <si>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</si>
  <si>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</si>
  <si>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</si>
  <si>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</si>
  <si>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</si>
  <si>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</si>
  <si>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</si>
  <si>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</si>
  <si>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</si>
  <si>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</si>
  <si>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107297-02</t>
  </si>
  <si>
    <t>372605-01</t>
  </si>
  <si>
    <t>381183-01</t>
  </si>
  <si>
    <t>381183-02</t>
  </si>
  <si>
    <t>381183-03</t>
  </si>
  <si>
    <t>386269-04</t>
  </si>
  <si>
    <t>PUMA  SOLARSMASH RCT</t>
  </si>
  <si>
    <t>PUMA  UP</t>
  </si>
  <si>
    <t>PUMA  Suede Bloc</t>
  </si>
  <si>
    <t>PUMA All-Day Active</t>
  </si>
  <si>
    <t>PUMA</t>
  </si>
  <si>
    <t>QTY</t>
  </si>
  <si>
    <t>PHOTOS</t>
  </si>
  <si>
    <t>RETAIL</t>
  </si>
  <si>
    <t xml:space="preserve">TOTAL </t>
  </si>
  <si>
    <t xml:space="preserve">TOTAL   PUMA  SNEAKERS </t>
  </si>
  <si>
    <t>REF</t>
  </si>
  <si>
    <t xml:space="preserve">PUMA    MEN   SNEAKERS </t>
  </si>
  <si>
    <t>BRAND</t>
  </si>
  <si>
    <t>PRODUCTS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</si>
</sst>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 * #,##0.00_)_ ;_ * \(#,##0.00\)_ ;_ * &quot;-&quot;??_)_ ;_ @_ "/>
    <numFmt numFmtId="165" formatCode="0;;;@"/>
  </numFmts>
  <fonts count="12">
    <font>
      <sz val="11"/>
      <color theme="1"/>
      <name val="Aptos Narrow"/>
      <family val="2"/>
    </font>
    <font>
      <sz val="11"/>
      <color indexed="8"/>
      <name val="Aptos Narrow"/>
      <family val="2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9"/>
      <name val="Times New Roman"/>
      <family val="1"/>
    </font>
    <font>
      <b/>
      <sz val="14"/>
      <color indexed="9"/>
      <name val="Times New Roman"/>
      <family val="1"/>
    </font>
    <font>
      <b/>
      <sz val="16"/>
      <color indexed="9"/>
      <name val="Times New Roman"/>
      <family val="1"/>
    </font>
    <font>
      <b/>
      <sz val="18"/>
      <color indexed="9"/>
      <name val="Times New Roman"/>
      <family val="1"/>
    </font>
    <font>
      <b/>
      <sz val="20"/>
      <color indexed="9"/>
      <name val="Times New Roman"/>
      <family val="1"/>
    </font>
    <font>
      <b/>
      <sz val="24"/>
      <color indexed="9"/>
      <name val="Times New Roman"/>
      <family val="1"/>
    </font>
    <font>
      <b/>
      <sz val="36"/>
      <color indexed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165" fontId="3" fillId="0" borderId="1" xfId="0" applyNumberFormat="1" applyFont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4" fontId="4" fillId="0" borderId="0" xfId="2" applyFont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165" fontId="3" fillId="0" borderId="5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3" fillId="0" borderId="7" xfId="0" applyNumberFormat="1" applyFont="1" applyBorder="1" applyAlignment="1">
      <alignment horizontal="center" vertical="center" wrapText="1"/>
    </xf>
    <xf numFmtId="49" fontId="7" fillId="4" borderId="2" xfId="0" applyNumberFormat="1" applyFont="1" applyFill="1" applyBorder="1" applyAlignment="1">
      <alignment horizontal="center" vertical="center" wrapText="1"/>
    </xf>
    <xf numFmtId="3" fontId="3" fillId="0" borderId="8" xfId="1" applyNumberFormat="1" applyFont="1" applyFill="1" applyBorder="1" applyAlignment="1">
      <alignment horizontal="center" vertical="center" wrapText="1"/>
    </xf>
    <xf numFmtId="3" fontId="3" fillId="0" borderId="9" xfId="1" applyNumberFormat="1" applyFont="1" applyFill="1" applyBorder="1" applyAlignment="1">
      <alignment horizontal="center" vertical="center" wrapText="1"/>
    </xf>
    <xf numFmtId="3" fontId="3" fillId="0" borderId="10" xfId="1" applyNumberFormat="1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12" xfId="0" applyNumberFormat="1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3" fontId="6" fillId="4" borderId="14" xfId="0" applyNumberFormat="1" applyFont="1" applyFill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165" fontId="2" fillId="2" borderId="15" xfId="0" applyNumberFormat="1" applyFont="1" applyFill="1" applyBorder="1" applyAlignment="1">
      <alignment horizontal="center" vertical="center" wrapText="1"/>
    </xf>
    <xf numFmtId="165" fontId="2" fillId="2" borderId="16" xfId="0" applyNumberFormat="1" applyFont="1" applyFill="1" applyBorder="1" applyAlignment="1">
      <alignment horizontal="center" vertical="center" wrapText="1"/>
    </xf>
    <xf numFmtId="165" fontId="2" fillId="2" borderId="17" xfId="0" applyNumberFormat="1" applyFont="1" applyFill="1" applyBorder="1" applyAlignment="1">
      <alignment horizontal="center" vertical="center" wrapText="1"/>
    </xf>
    <xf numFmtId="165" fontId="2" fillId="2" borderId="3" xfId="0" applyNumberFormat="1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165" fontId="2" fillId="2" borderId="6" xfId="0" applyNumberFormat="1" applyFont="1" applyFill="1" applyBorder="1" applyAlignment="1">
      <alignment horizontal="center" vertical="center" wrapText="1"/>
    </xf>
    <xf numFmtId="165" fontId="2" fillId="2" borderId="7" xfId="0" applyNumberFormat="1" applyFont="1" applyFill="1" applyBorder="1" applyAlignment="1">
      <alignment horizontal="center" vertical="center" wrapText="1"/>
    </xf>
    <xf numFmtId="44" fontId="5" fillId="5" borderId="15" xfId="2" applyFont="1" applyFill="1" applyBorder="1" applyAlignment="1">
      <alignment horizontal="center" vertical="center" wrapText="1"/>
    </xf>
    <xf numFmtId="44" fontId="5" fillId="5" borderId="17" xfId="2" applyFont="1" applyFill="1" applyBorder="1" applyAlignment="1">
      <alignment horizontal="center" vertical="center" wrapText="1"/>
    </xf>
    <xf numFmtId="44" fontId="4" fillId="0" borderId="3" xfId="2" applyFont="1" applyBorder="1" applyAlignment="1">
      <alignment horizontal="center" vertical="center" wrapText="1"/>
    </xf>
    <xf numFmtId="44" fontId="4" fillId="0" borderId="4" xfId="2" applyFont="1" applyBorder="1" applyAlignment="1">
      <alignment horizontal="center" vertical="center" wrapText="1"/>
    </xf>
    <xf numFmtId="44" fontId="8" fillId="5" borderId="5" xfId="2" applyFont="1" applyFill="1" applyBorder="1" applyAlignment="1">
      <alignment horizontal="center" vertical="center" wrapText="1"/>
    </xf>
    <xf numFmtId="44" fontId="8" fillId="5" borderId="7" xfId="2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0" fillId="4" borderId="22" xfId="0" applyFont="1" applyFill="1" applyBorder="1" applyAlignment="1">
      <alignment horizontal="center" vertical="center" wrapText="1"/>
    </xf>
    <xf numFmtId="0" fontId="10" fillId="4" borderId="23" xfId="0" applyFont="1" applyFill="1" applyBorder="1" applyAlignment="1">
      <alignment horizontal="center" vertical="center" wrapText="1"/>
    </xf>
    <xf numFmtId="0" fontId="10" fillId="4" borderId="24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6</xdr:row>
      <xdr:rowOff>142875</xdr:rowOff>
    </xdr:from>
    <xdr:to>
      <xdr:col>1</xdr:col>
      <xdr:colOff>1390650</xdr:colOff>
      <xdr:row>6</xdr:row>
      <xdr:rowOff>866775</xdr:rowOff>
    </xdr:to>
    <xdr:pic>
      <xdr:nvPicPr>
        <xdr:cNvPr id="1025" name="Picture 1" descr="Мужские кроссовки Puma Solarsmash RCT 107297-02 41 Белые (4065452697655) –  в интернет-магазине ROZETKA | Купить в Украине: Киеве, Харькове, Днепре,  Одессе, Запорожье, Львове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52667"/>
        <a:stretch>
          <a:fillRect/>
        </a:stretch>
      </xdr:blipFill>
      <xdr:spPr bwMode="auto">
        <a:xfrm>
          <a:off x="238125" y="5191125"/>
          <a:ext cx="1304925" cy="723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171450</xdr:colOff>
      <xdr:row>7</xdr:row>
      <xdr:rowOff>114300</xdr:rowOff>
    </xdr:from>
    <xdr:to>
      <xdr:col>1</xdr:col>
      <xdr:colOff>1390650</xdr:colOff>
      <xdr:row>7</xdr:row>
      <xdr:rowOff>952500</xdr:rowOff>
    </xdr:to>
    <xdr:pic>
      <xdr:nvPicPr>
        <xdr:cNvPr id="1026" name="Picture 3" descr="PUMA Herren Schuhe PUMA UP Casual Fitness Täglich | eBay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23850" y="6172200"/>
          <a:ext cx="121920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2</xdr:row>
      <xdr:rowOff>152400</xdr:rowOff>
    </xdr:from>
    <xdr:to>
      <xdr:col>1</xdr:col>
      <xdr:colOff>1390650</xdr:colOff>
      <xdr:row>2</xdr:row>
      <xdr:rowOff>762000</xdr:rowOff>
    </xdr:to>
    <xdr:pic>
      <xdr:nvPicPr>
        <xdr:cNvPr id="1027" name="Picture 6" descr="Giày Puma Suede Bloc Trainers 381183-01 - Authentic-Shoes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4800" y="1162050"/>
          <a:ext cx="12382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3</xdr:row>
      <xdr:rowOff>9525</xdr:rowOff>
    </xdr:from>
    <xdr:to>
      <xdr:col>1</xdr:col>
      <xdr:colOff>1390650</xdr:colOff>
      <xdr:row>3</xdr:row>
      <xdr:rowOff>809625</xdr:rowOff>
    </xdr:to>
    <xdr:pic>
      <xdr:nvPicPr>
        <xdr:cNvPr id="1028" name="Picture 7" descr="Sneakers Puma Suede Bloc 381183 02 Schwarz | eschuhe.de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t="48222"/>
        <a:stretch>
          <a:fillRect/>
        </a:stretch>
      </xdr:blipFill>
      <xdr:spPr bwMode="auto">
        <a:xfrm>
          <a:off x="304800" y="2028825"/>
          <a:ext cx="1238250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152400</xdr:colOff>
      <xdr:row>4</xdr:row>
      <xdr:rowOff>104775</xdr:rowOff>
    </xdr:from>
    <xdr:to>
      <xdr:col>1</xdr:col>
      <xdr:colOff>1390650</xdr:colOff>
      <xdr:row>4</xdr:row>
      <xdr:rowOff>752475</xdr:rowOff>
    </xdr:to>
    <xdr:pic>
      <xdr:nvPicPr>
        <xdr:cNvPr id="1029" name="Picture 9" descr="PUMA Unisex Suede Bloc Leichtathletik-Schuh, Schwarz Black Paradise Pink,  44 EU : Amazon.de: Fashion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04800" y="3133725"/>
          <a:ext cx="1238250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142875</xdr:colOff>
      <xdr:row>5</xdr:row>
      <xdr:rowOff>85725</xdr:rowOff>
    </xdr:from>
    <xdr:to>
      <xdr:col>1</xdr:col>
      <xdr:colOff>1390650</xdr:colOff>
      <xdr:row>5</xdr:row>
      <xdr:rowOff>733425</xdr:rowOff>
    </xdr:to>
    <xdr:pic>
      <xdr:nvPicPr>
        <xdr:cNvPr id="1030" name="Picture 11" descr="Buy All-Day Active 'White Black' - 386269 04 | GOAT DE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95275" y="4124325"/>
          <a:ext cx="12477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9"/>
  <sheetViews>
    <sheetView showGridLines="0" tabSelected="1" zoomScaleNormal="100" workbookViewId="0">
      <pane ySplit="2" topLeftCell="A3" activePane="bottomLeft" state="frozenSplit"/>
      <selection pane="bottomLeft" activeCell="G4" sqref="G4"/>
    </sheetView>
  </sheetViews>
  <sheetFormatPr defaultColWidth="8.875" defaultRowHeight="15.75"/>
  <cols>
    <col min="1" max="1" width="2" style="4" customWidth="1"/>
    <col min="2" max="2" width="27.25" style="4" customWidth="1"/>
    <col min="3" max="3" width="12.75" style="4" customWidth="1"/>
    <col min="4" max="4" width="19.625" style="4" customWidth="1"/>
    <col min="5" max="5" width="15.625" style="4" customWidth="1"/>
    <col min="6" max="6" width="13.5" style="5" customWidth="1"/>
    <col min="7" max="7" width="13" style="6" customWidth="1"/>
    <col min="8" max="8" width="20.375" style="6" customWidth="1"/>
    <col min="9" max="9" width="3.875" style="4" customWidth="1"/>
    <col min="10" max="10" width="3.375" style="4" customWidth="1"/>
    <col min="11" max="11" width="5.375" style="4" customWidth="1"/>
    <col min="12" max="12" width="5" style="4" customWidth="1"/>
    <col min="13" max="13" width="6.375" style="4" customWidth="1"/>
    <col min="14" max="14" width="5.5" style="4" customWidth="1"/>
    <col min="15" max="15" width="5.125" style="4" customWidth="1"/>
    <col min="16" max="16" width="5.875" style="4" customWidth="1"/>
    <col min="17" max="17" width="5.375" style="4" customWidth="1"/>
    <col min="18" max="18" width="9" style="4" bestFit="1" customWidth="1"/>
    <col min="19" max="21" width="6.375" style="4" bestFit="1" customWidth="1"/>
    <col min="22" max="23" width="4.75" style="4" bestFit="1" customWidth="1"/>
    <col min="24" max="26" width="9" customWidth="1"/>
    <col min="27" max="16384" width="8.875" style="4"/>
  </cols>
  <sheetData>
    <row r="1" spans="2:26" ht="51.75" customHeight="1" thickBot="1">
      <c r="B1" s="43" t="s">
        <v>30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"/>
      <c r="Y1" s="4"/>
      <c r="Z1" s="4"/>
    </row>
    <row r="2" spans="2:26" ht="28.35" customHeight="1" thickBot="1">
      <c r="B2" s="3" t="s">
        <v>25</v>
      </c>
      <c r="C2" s="27" t="s">
        <v>31</v>
      </c>
      <c r="D2" s="27" t="s">
        <v>32</v>
      </c>
      <c r="E2" s="28" t="s">
        <v>29</v>
      </c>
      <c r="F2" s="13" t="s">
        <v>24</v>
      </c>
      <c r="G2" s="37" t="s">
        <v>26</v>
      </c>
      <c r="H2" s="38" t="s">
        <v>27</v>
      </c>
      <c r="I2" s="17">
        <v>4</v>
      </c>
      <c r="J2" s="18">
        <v>5</v>
      </c>
      <c r="K2" s="19" t="s">
        <v>0</v>
      </c>
      <c r="L2" s="19" t="s">
        <v>1</v>
      </c>
      <c r="M2" s="19" t="s">
        <v>2</v>
      </c>
      <c r="N2" s="19" t="s">
        <v>3</v>
      </c>
      <c r="O2" s="19" t="s">
        <v>4</v>
      </c>
      <c r="P2" s="19" t="s">
        <v>5</v>
      </c>
      <c r="Q2" s="19" t="s">
        <v>6</v>
      </c>
      <c r="R2" s="19" t="s">
        <v>7</v>
      </c>
      <c r="S2" s="19" t="s">
        <v>8</v>
      </c>
      <c r="T2" s="19" t="s">
        <v>9</v>
      </c>
      <c r="U2" s="19" t="s">
        <v>10</v>
      </c>
      <c r="V2" s="19" t="s">
        <v>11</v>
      </c>
      <c r="W2" s="20" t="s">
        <v>12</v>
      </c>
      <c r="X2" s="4"/>
      <c r="Y2" s="4"/>
      <c r="Z2" s="4"/>
    </row>
    <row r="3" spans="2:26" ht="80.099999999999994" customHeight="1">
      <c r="B3" s="25"/>
      <c r="C3" s="29" t="s">
        <v>23</v>
      </c>
      <c r="D3" s="30" t="s">
        <v>21</v>
      </c>
      <c r="E3" s="31" t="s">
        <v>15</v>
      </c>
      <c r="F3" s="14">
        <f t="shared" ref="F3:F8" si="0">SUM(I3:W3)</f>
        <v>935</v>
      </c>
      <c r="G3" s="39">
        <v>129</v>
      </c>
      <c r="H3" s="40">
        <f t="shared" ref="H3:H8" si="1">G3*F3</f>
        <v>120615</v>
      </c>
      <c r="I3" s="22">
        <v>1</v>
      </c>
      <c r="J3" s="23"/>
      <c r="K3" s="23">
        <v>108</v>
      </c>
      <c r="L3" s="23">
        <v>64</v>
      </c>
      <c r="M3" s="23">
        <v>178</v>
      </c>
      <c r="N3" s="23">
        <v>299</v>
      </c>
      <c r="O3" s="23">
        <v>39</v>
      </c>
      <c r="P3" s="23">
        <v>13</v>
      </c>
      <c r="Q3" s="23">
        <v>53</v>
      </c>
      <c r="R3" s="23">
        <v>1</v>
      </c>
      <c r="S3" s="23">
        <v>7</v>
      </c>
      <c r="T3" s="23"/>
      <c r="U3" s="23">
        <v>139</v>
      </c>
      <c r="V3" s="23"/>
      <c r="W3" s="24">
        <v>33</v>
      </c>
      <c r="X3" s="4"/>
      <c r="Y3" s="4"/>
      <c r="Z3" s="4"/>
    </row>
    <row r="4" spans="2:26" ht="80.099999999999994" customHeight="1">
      <c r="B4" s="25"/>
      <c r="C4" s="32" t="s">
        <v>23</v>
      </c>
      <c r="D4" s="2" t="s">
        <v>21</v>
      </c>
      <c r="E4" s="33" t="s">
        <v>16</v>
      </c>
      <c r="F4" s="15">
        <f t="shared" si="0"/>
        <v>726</v>
      </c>
      <c r="G4" s="39">
        <v>129</v>
      </c>
      <c r="H4" s="40">
        <f t="shared" si="1"/>
        <v>93654</v>
      </c>
      <c r="I4" s="8"/>
      <c r="J4" s="1">
        <v>1</v>
      </c>
      <c r="K4" s="1">
        <v>35</v>
      </c>
      <c r="L4" s="1">
        <v>19</v>
      </c>
      <c r="M4" s="1">
        <v>58</v>
      </c>
      <c r="N4" s="1">
        <v>90</v>
      </c>
      <c r="O4" s="1">
        <v>105</v>
      </c>
      <c r="P4" s="1">
        <v>97</v>
      </c>
      <c r="Q4" s="1">
        <v>104</v>
      </c>
      <c r="R4" s="1">
        <v>86</v>
      </c>
      <c r="S4" s="1">
        <v>91</v>
      </c>
      <c r="T4" s="1">
        <v>2</v>
      </c>
      <c r="U4" s="1">
        <v>33</v>
      </c>
      <c r="V4" s="1"/>
      <c r="W4" s="9">
        <v>5</v>
      </c>
      <c r="X4" s="4"/>
      <c r="Y4" s="4"/>
      <c r="Z4" s="4"/>
    </row>
    <row r="5" spans="2:26" ht="80.099999999999994" customHeight="1">
      <c r="B5" s="25"/>
      <c r="C5" s="32" t="s">
        <v>23</v>
      </c>
      <c r="D5" s="2" t="s">
        <v>21</v>
      </c>
      <c r="E5" s="33" t="s">
        <v>17</v>
      </c>
      <c r="F5" s="15">
        <f t="shared" si="0"/>
        <v>2124</v>
      </c>
      <c r="G5" s="39">
        <v>129</v>
      </c>
      <c r="H5" s="40">
        <f t="shared" si="1"/>
        <v>273996</v>
      </c>
      <c r="I5" s="8"/>
      <c r="J5" s="1"/>
      <c r="K5" s="1">
        <v>100</v>
      </c>
      <c r="L5" s="1">
        <v>59</v>
      </c>
      <c r="M5" s="1">
        <v>168</v>
      </c>
      <c r="N5" s="1">
        <v>263</v>
      </c>
      <c r="O5" s="1">
        <v>304</v>
      </c>
      <c r="P5" s="1">
        <v>267</v>
      </c>
      <c r="Q5" s="1">
        <v>323</v>
      </c>
      <c r="R5" s="1">
        <v>249</v>
      </c>
      <c r="S5" s="1">
        <v>254</v>
      </c>
      <c r="T5" s="1"/>
      <c r="U5" s="1">
        <v>109</v>
      </c>
      <c r="V5" s="1"/>
      <c r="W5" s="9">
        <v>28</v>
      </c>
      <c r="X5" s="4"/>
      <c r="Y5" s="4"/>
      <c r="Z5" s="4"/>
    </row>
    <row r="6" spans="2:26" ht="80.099999999999994" customHeight="1">
      <c r="B6" s="25"/>
      <c r="C6" s="32" t="s">
        <v>23</v>
      </c>
      <c r="D6" s="2" t="s">
        <v>22</v>
      </c>
      <c r="E6" s="33" t="s">
        <v>18</v>
      </c>
      <c r="F6" s="15">
        <f t="shared" si="0"/>
        <v>457</v>
      </c>
      <c r="G6" s="39">
        <v>129</v>
      </c>
      <c r="H6" s="40">
        <f t="shared" si="1"/>
        <v>58953</v>
      </c>
      <c r="I6" s="8"/>
      <c r="J6" s="1"/>
      <c r="K6" s="1"/>
      <c r="L6" s="1"/>
      <c r="M6" s="1"/>
      <c r="N6" s="1">
        <v>12</v>
      </c>
      <c r="O6" s="1">
        <v>14</v>
      </c>
      <c r="P6" s="1">
        <v>402</v>
      </c>
      <c r="Q6" s="1">
        <v>13</v>
      </c>
      <c r="R6" s="1">
        <v>10</v>
      </c>
      <c r="S6" s="1"/>
      <c r="T6" s="1">
        <v>6</v>
      </c>
      <c r="U6" s="1"/>
      <c r="V6" s="1"/>
      <c r="W6" s="9"/>
      <c r="X6" s="4"/>
      <c r="Y6" s="4"/>
      <c r="Z6" s="4"/>
    </row>
    <row r="7" spans="2:26" ht="80.099999999999994" customHeight="1">
      <c r="B7" s="25"/>
      <c r="C7" s="32" t="s">
        <v>23</v>
      </c>
      <c r="D7" s="2" t="s">
        <v>19</v>
      </c>
      <c r="E7" s="33" t="s">
        <v>13</v>
      </c>
      <c r="F7" s="15">
        <f t="shared" si="0"/>
        <v>1916</v>
      </c>
      <c r="G7" s="39">
        <v>95</v>
      </c>
      <c r="H7" s="40">
        <f t="shared" si="1"/>
        <v>182020</v>
      </c>
      <c r="I7" s="8">
        <v>1</v>
      </c>
      <c r="J7" s="1"/>
      <c r="K7" s="1">
        <v>70</v>
      </c>
      <c r="L7" s="1">
        <v>114</v>
      </c>
      <c r="M7" s="1">
        <v>59</v>
      </c>
      <c r="N7" s="1">
        <v>237</v>
      </c>
      <c r="O7" s="1">
        <v>336</v>
      </c>
      <c r="P7" s="1">
        <v>139</v>
      </c>
      <c r="Q7" s="1">
        <v>377</v>
      </c>
      <c r="R7" s="1">
        <v>224</v>
      </c>
      <c r="S7" s="1">
        <v>122</v>
      </c>
      <c r="T7" s="1">
        <v>133</v>
      </c>
      <c r="U7" s="1">
        <v>45</v>
      </c>
      <c r="V7" s="1">
        <v>28</v>
      </c>
      <c r="W7" s="9">
        <v>31</v>
      </c>
      <c r="X7" s="4"/>
      <c r="Y7" s="4"/>
      <c r="Z7" s="4"/>
    </row>
    <row r="8" spans="2:26" ht="80.099999999999994" customHeight="1" thickBot="1">
      <c r="B8" s="26"/>
      <c r="C8" s="34" t="s">
        <v>23</v>
      </c>
      <c r="D8" s="35" t="s">
        <v>20</v>
      </c>
      <c r="E8" s="36" t="s">
        <v>14</v>
      </c>
      <c r="F8" s="16">
        <f t="shared" si="0"/>
        <v>1083</v>
      </c>
      <c r="G8" s="39">
        <v>95</v>
      </c>
      <c r="H8" s="40">
        <f t="shared" si="1"/>
        <v>102885</v>
      </c>
      <c r="I8" s="10">
        <v>1</v>
      </c>
      <c r="J8" s="11"/>
      <c r="K8" s="11"/>
      <c r="L8" s="11">
        <v>3</v>
      </c>
      <c r="M8" s="11"/>
      <c r="N8" s="11"/>
      <c r="O8" s="11"/>
      <c r="P8" s="11"/>
      <c r="Q8" s="11"/>
      <c r="R8" s="11">
        <v>573</v>
      </c>
      <c r="S8" s="11"/>
      <c r="T8" s="11">
        <v>506</v>
      </c>
      <c r="U8" s="11"/>
      <c r="V8" s="11"/>
      <c r="W8" s="12"/>
      <c r="X8" s="4"/>
      <c r="Y8" s="4"/>
      <c r="Z8" s="4"/>
    </row>
    <row r="9" spans="2:26" ht="32.1" customHeight="1" thickBot="1">
      <c r="B9" s="45" t="s">
        <v>28</v>
      </c>
      <c r="C9" s="46"/>
      <c r="D9" s="46"/>
      <c r="E9" s="47"/>
      <c r="F9" s="7">
        <f>SUM(F3:F8)</f>
        <v>7241</v>
      </c>
      <c r="G9" s="41">
        <f>H9/F9</f>
        <v>114.91824333655572</v>
      </c>
      <c r="H9" s="42">
        <f>SUM(H3:H8)</f>
        <v>832123</v>
      </c>
      <c r="I9" s="21">
        <f t="shared" ref="I9:W9" si="2">SUM(I3:I8)</f>
        <v>3</v>
      </c>
      <c r="J9" s="21">
        <f t="shared" si="2"/>
        <v>1</v>
      </c>
      <c r="K9" s="21">
        <f t="shared" si="2"/>
        <v>313</v>
      </c>
      <c r="L9" s="21">
        <f t="shared" si="2"/>
        <v>259</v>
      </c>
      <c r="M9" s="21">
        <f t="shared" si="2"/>
        <v>463</v>
      </c>
      <c r="N9" s="21">
        <f t="shared" si="2"/>
        <v>901</v>
      </c>
      <c r="O9" s="21">
        <f t="shared" si="2"/>
        <v>798</v>
      </c>
      <c r="P9" s="21">
        <f t="shared" si="2"/>
        <v>918</v>
      </c>
      <c r="Q9" s="21">
        <f t="shared" si="2"/>
        <v>870</v>
      </c>
      <c r="R9" s="21">
        <f t="shared" si="2"/>
        <v>1143</v>
      </c>
      <c r="S9" s="21">
        <f t="shared" si="2"/>
        <v>474</v>
      </c>
      <c r="T9" s="21">
        <f t="shared" si="2"/>
        <v>647</v>
      </c>
      <c r="U9" s="21">
        <f t="shared" si="2"/>
        <v>326</v>
      </c>
      <c r="V9" s="21">
        <f t="shared" si="2"/>
        <v>28</v>
      </c>
      <c r="W9" s="21">
        <f t="shared" si="2"/>
        <v>97</v>
      </c>
      <c r="X9" s="4"/>
      <c r="Y9" s="4"/>
      <c r="Z9" s="4"/>
    </row>
  </sheetData>
  <mergeCells count="2">
    <mergeCell ref="B1:W1"/>
    <mergeCell ref="B9:E9"/>
  </mergeCells>
  <phoneticPr fontId="0" type="noConversion"/>
  <pageMargins left="0.19685039370078741" right="0.19685039370078741" top="0.39370078740157483" bottom="0.39370078740157483" header="0" footer="0"/>
  <pageSetup paperSize="9" scale="63" fitToHeight="1000" orientation="landscape" r:id="rId1"/>
  <headerFooter scaleWithDoc="0" alignWithMargins="0">
    <oddHeader>&amp;A</oddHeader>
    <oddFooter>Page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PUMA  SNEAKERS  MEN </vt:lpstr>
      <vt:lpstr>'PUMA  SNEAKERS  MEN 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2025-11-26T15:49:07Z</cp:lastPrinted>
  <dcterms:created xsi:type="dcterms:W3CDTF">2025-02-03T14:32:14Z</dcterms:created>
  <dcterms:modified xsi:type="dcterms:W3CDTF">2025-11-27T10:00:21Z</dcterms:modified>
</cp:coreProperties>
</file>